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<sst xmlns="http://schemas.openxmlformats.org/spreadsheetml/2006/main" count="88" uniqueCount="88">
  <si>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</si>
  <si>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</si>
  <si>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</si>
  <si>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</si>
  <si>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</si>
  <si>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</si>
  <si>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</si>
  <si>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</si>
  <si>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</si>
  <si>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</si>
  <si>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</si>
  <si>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</si>
  <si>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</si>
  <si>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</si>
  <si>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</si>
  <si>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</si>
  <si>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</si>
  <si>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</si>
  <si>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</si>
  <si>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</si>
  <si>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</si>
  <si>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</si>
  <si>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</si>
  <si>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</si>
  <si>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</si>
  <si>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</si>
  <si>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</si>
  <si>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</si>
  <si>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</si>
  <si>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</si>
  <si>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</si>
  <si>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</si>
  <si>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</si>
  <si>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</si>
  <si>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</si>
  <si>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</si>
  <si>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</si>
  <si>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</si>
  <si>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</si>
  <si>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</si>
  <si>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</si>
  <si>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</si>
  <si>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</si>
  <si>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</si>
  <si>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</si>
  <si>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</si>
  <si>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</si>
  <si>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</si>
  <si>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</si>
  <si>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</si>
  <si>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</si>
  <si>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</si>
  <si>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</si>
  <si>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</si>
  <si>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</si>
  <si>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</si>
  <si>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</si>
  <si>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</si>
  <si>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</si>
  <si>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</si>
  <si>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</si>
  <si>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</si>
  <si>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</si>
  <si>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</si>
  <si>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</si>
  <si>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</si>
  <si>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</si>
  <si>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</si>
  <si>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</si>
  <si>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</si>
  <si>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</si>
  <si>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</si>
  <si>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</si>
  <si>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</si>
  <si>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</si>
  <si>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</si>
  <si>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</si>
  <si>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</si>
  <si>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</si>
  <si>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</si>
  <si>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</si>
  <si>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</si>
  <si>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</si>
  <si>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Cuenta Pública 2022</t>
  </si>
  <si>
    <t>3 = ( 1 + 2 )</t>
  </si>
  <si>
    <t>Ampliaciones/ 
(Reducciones)</t>
  </si>
  <si>
    <t>Del 1 de Enero al 31 de Diciembre de 2022</t>
  </si>
  <si>
    <t>MUNICIPIO DE FRANCISCO I. MADERO, HIDALGO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</si>
</sst>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 indent="2"/>
    </xf>
    <xf numFmtId="0" fontId="50" fillId="0" borderId="11" xfId="0" applyFont="1" applyBorder="1" applyAlignment="1">
      <alignment horizontal="left" vertical="center" wrapText="1" indent="2"/>
    </xf>
    <xf numFmtId="0" fontId="50" fillId="0" borderId="0" xfId="0" applyFont="1" applyBorder="1" applyAlignment="1">
      <alignment horizontal="left" vertical="center" wrapText="1" indent="2"/>
    </xf>
    <xf numFmtId="0" fontId="51" fillId="0" borderId="0" xfId="0" applyFont="1" applyAlignment="1">
      <alignment/>
    </xf>
    <xf numFmtId="37" fontId="7" fillId="33" borderId="0" xfId="5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37" fontId="7" fillId="33" borderId="0" xfId="50" applyNumberFormat="1" applyFont="1" applyFill="1" applyBorder="1" applyAlignment="1" applyProtection="1">
      <alignment horizontal="center"/>
      <protection locked="0"/>
    </xf>
    <xf numFmtId="37" fontId="7" fillId="33" borderId="0" xfId="50" applyNumberFormat="1" applyFont="1" applyFill="1" applyBorder="1" applyAlignment="1" applyProtection="1">
      <alignment horizontal="center"/>
      <protection/>
    </xf>
    <xf numFmtId="0" fontId="54" fillId="0" borderId="0" xfId="0" applyFont="1" applyBorder="1" applyAlignment="1">
      <alignment horizontal="center" vertical="top" wrapText="1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37" fontId="55" fillId="35" borderId="12" xfId="50" applyNumberFormat="1" applyFont="1" applyFill="1" applyBorder="1" applyAlignment="1" applyProtection="1">
      <alignment horizontal="center" vertical="center" wrapText="1"/>
      <protection/>
    </xf>
    <xf numFmtId="37" fontId="55" fillId="35" borderId="10" xfId="50" applyNumberFormat="1" applyFont="1" applyFill="1" applyBorder="1" applyAlignment="1" applyProtection="1">
      <alignment horizontal="center" vertical="center"/>
      <protection/>
    </xf>
    <xf numFmtId="37" fontId="55" fillId="35" borderId="13" xfId="50" applyNumberFormat="1" applyFont="1" applyFill="1" applyBorder="1" applyAlignment="1" applyProtection="1">
      <alignment horizontal="center" vertical="center"/>
      <protection/>
    </xf>
    <xf numFmtId="44" fontId="51" fillId="0" borderId="0" xfId="55" applyFont="1" applyAlignment="1">
      <alignment/>
    </xf>
    <xf numFmtId="44" fontId="7" fillId="33" borderId="0" xfId="55" applyFont="1" applyFill="1" applyBorder="1" applyAlignment="1" applyProtection="1">
      <alignment horizontal="center"/>
      <protection/>
    </xf>
    <xf numFmtId="44" fontId="55" fillId="35" borderId="11" xfId="55" applyFont="1" applyFill="1" applyBorder="1" applyAlignment="1" applyProtection="1">
      <alignment horizontal="center"/>
      <protection/>
    </xf>
    <xf numFmtId="44" fontId="55" fillId="35" borderId="14" xfId="55" applyFont="1" applyFill="1" applyBorder="1" applyAlignment="1" applyProtection="1">
      <alignment horizontal="center"/>
      <protection/>
    </xf>
    <xf numFmtId="44" fontId="55" fillId="35" borderId="15" xfId="55" applyFont="1" applyFill="1" applyBorder="1" applyAlignment="1" applyProtection="1">
      <alignment horizontal="center"/>
      <protection/>
    </xf>
    <xf numFmtId="44" fontId="55" fillId="35" borderId="16" xfId="55" applyFont="1" applyFill="1" applyBorder="1" applyAlignment="1" applyProtection="1">
      <alignment horizontal="center" vertical="center" wrapText="1"/>
      <protection/>
    </xf>
    <xf numFmtId="44" fontId="55" fillId="35" borderId="16" xfId="55" applyFont="1" applyFill="1" applyBorder="1" applyAlignment="1" applyProtection="1">
      <alignment horizontal="center" vertical="center"/>
      <protection/>
    </xf>
    <xf numFmtId="44" fontId="55" fillId="35" borderId="16" xfId="55" applyFont="1" applyFill="1" applyBorder="1" applyAlignment="1" applyProtection="1">
      <alignment horizontal="center" wrapText="1"/>
      <protection/>
    </xf>
    <xf numFmtId="44" fontId="55" fillId="35" borderId="16" xfId="55" applyFont="1" applyFill="1" applyBorder="1" applyAlignment="1" applyProtection="1">
      <alignment horizontal="center"/>
      <protection/>
    </xf>
    <xf numFmtId="44" fontId="4" fillId="34" borderId="17" xfId="55" applyFont="1" applyFill="1" applyBorder="1" applyAlignment="1" applyProtection="1">
      <alignment horizontal="right" vertical="center"/>
      <protection locked="0"/>
    </xf>
    <xf numFmtId="44" fontId="4" fillId="34" borderId="17" xfId="55" applyFont="1" applyFill="1" applyBorder="1" applyAlignment="1">
      <alignment horizontal="right" vertical="center"/>
    </xf>
    <xf numFmtId="44" fontId="5" fillId="34" borderId="17" xfId="55" applyFont="1" applyFill="1" applyBorder="1" applyAlignment="1" applyProtection="1">
      <alignment horizontal="right" vertical="center"/>
      <protection locked="0"/>
    </xf>
    <xf numFmtId="44" fontId="5" fillId="34" borderId="17" xfId="55" applyFont="1" applyFill="1" applyBorder="1" applyAlignment="1">
      <alignment horizontal="right" vertical="center"/>
    </xf>
    <xf numFmtId="44" fontId="4" fillId="34" borderId="16" xfId="55" applyFont="1" applyFill="1" applyBorder="1" applyAlignment="1">
      <alignment horizontal="right" vertical="center"/>
    </xf>
    <xf numFmtId="44" fontId="4" fillId="34" borderId="0" xfId="55" applyFont="1" applyFill="1" applyBorder="1" applyAlignment="1">
      <alignment horizontal="right" vertical="center"/>
    </xf>
    <xf numFmtId="44" fontId="53" fillId="0" borderId="0" xfId="55" applyFont="1" applyBorder="1" applyAlignment="1">
      <alignment horizontal="center" vertical="top" wrapText="1"/>
    </xf>
    <xf numFmtId="44" fontId="53" fillId="0" borderId="0" xfId="55" applyFont="1" applyBorder="1" applyAlignment="1">
      <alignment horizontal="center"/>
    </xf>
    <xf numFmtId="44" fontId="53" fillId="0" borderId="0" xfId="55" applyFont="1" applyBorder="1" applyAlignment="1">
      <alignment horizontal="center" vertical="top"/>
    </xf>
    <xf numFmtId="44" fontId="5" fillId="34" borderId="0" xfId="55" applyFont="1" applyFill="1" applyBorder="1" applyAlignment="1" applyProtection="1">
      <alignment horizontal="center" vertical="top" wrapText="1"/>
      <protection locked="0"/>
    </xf>
    <xf numFmtId="44" fontId="53" fillId="0" borderId="0" xfId="55" applyFont="1" applyAlignment="1">
      <alignment horizontal="center"/>
    </xf>
    <xf numFmtId="44" fontId="6" fillId="34" borderId="0" xfId="55" applyFont="1" applyFill="1" applyBorder="1" applyAlignment="1" applyProtection="1">
      <alignment horizontal="center" vertical="top" wrapText="1"/>
      <protection locked="0"/>
    </xf>
    <xf numFmtId="44" fontId="53" fillId="0" borderId="0" xfId="55" applyFont="1" applyBorder="1" applyAlignment="1">
      <alignment horizontal="center" vertical="top" wrapText="1"/>
    </xf>
    <xf numFmtId="44" fontId="5" fillId="34" borderId="0" xfId="55" applyFont="1" applyFill="1" applyBorder="1" applyAlignment="1" applyProtection="1">
      <alignment horizontal="center" vertical="top" wrapText="1"/>
      <protection locked="0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showGridLines="0" tabSelected="1" workbookViewId="0" topLeftCell="A1">
      <selection activeCell="D22" sqref="D21:D22"/>
    </sheetView>
  </sheetViews>
  <sheetFormatPr defaultColWidth="0" defaultRowHeight="15" zeroHeight="1"/>
  <cols>
    <col min="1" max="1" width="2.28125" style="7" customWidth="1"/>
    <col min="2" max="2" width="39.140625" style="5" customWidth="1"/>
    <col min="3" max="8" width="25.7109375" style="18" customWidth="1"/>
    <col min="9" max="9" width="2.7109375" style="5" customWidth="1"/>
    <col min="10" max="11" width="11.421875" style="5" hidden="1" customWidth="1"/>
    <col min="12" max="16384" width="0" style="5" hidden="1" customWidth="1"/>
  </cols>
  <sheetData>
    <row r="1" ht="14.25"/>
    <row r="2" spans="2:8" ht="14.25">
      <c r="B2" s="11" t="s">
        <v>83</v>
      </c>
      <c r="C2" s="11"/>
      <c r="D2" s="11"/>
      <c r="E2" s="11"/>
      <c r="F2" s="11"/>
      <c r="G2" s="11"/>
      <c r="H2" s="11"/>
    </row>
    <row r="3" spans="2:8" ht="14.25">
      <c r="B3" s="11" t="s">
        <v>87</v>
      </c>
      <c r="C3" s="11"/>
      <c r="D3" s="11"/>
      <c r="E3" s="11"/>
      <c r="F3" s="11"/>
      <c r="G3" s="11"/>
      <c r="H3" s="11"/>
    </row>
    <row r="4" spans="2:8" ht="14.25">
      <c r="B4" s="12" t="s">
        <v>4</v>
      </c>
      <c r="C4" s="12"/>
      <c r="D4" s="12"/>
      <c r="E4" s="12"/>
      <c r="F4" s="12"/>
      <c r="G4" s="12"/>
      <c r="H4" s="12"/>
    </row>
    <row r="5" spans="2:8" ht="14.25">
      <c r="B5" s="12" t="s">
        <v>80</v>
      </c>
      <c r="C5" s="12"/>
      <c r="D5" s="12"/>
      <c r="E5" s="12"/>
      <c r="F5" s="12"/>
      <c r="G5" s="12"/>
      <c r="H5" s="12"/>
    </row>
    <row r="6" spans="2:8" ht="14.25">
      <c r="B6" s="12" t="s">
        <v>86</v>
      </c>
      <c r="C6" s="12"/>
      <c r="D6" s="12"/>
      <c r="E6" s="12"/>
      <c r="F6" s="12"/>
      <c r="G6" s="12"/>
      <c r="H6" s="12"/>
    </row>
    <row r="7" spans="2:8" ht="14.25">
      <c r="B7" s="6"/>
      <c r="C7" s="19"/>
      <c r="D7" s="19"/>
      <c r="E7" s="19"/>
      <c r="F7" s="19"/>
      <c r="G7" s="19"/>
      <c r="H7" s="19"/>
    </row>
    <row r="8" spans="2:8" ht="14.25">
      <c r="B8" s="15" t="s">
        <v>5</v>
      </c>
      <c r="C8" s="20" t="s">
        <v>6</v>
      </c>
      <c r="D8" s="21"/>
      <c r="E8" s="21"/>
      <c r="F8" s="21"/>
      <c r="G8" s="22"/>
      <c r="H8" s="23" t="s">
        <v>7</v>
      </c>
    </row>
    <row r="9" spans="2:8" ht="24">
      <c r="B9" s="16"/>
      <c r="C9" s="24" t="s">
        <v>8</v>
      </c>
      <c r="D9" s="25" t="s">
        <v>85</v>
      </c>
      <c r="E9" s="24" t="s">
        <v>0</v>
      </c>
      <c r="F9" s="24" t="s">
        <v>1</v>
      </c>
      <c r="G9" s="24" t="s">
        <v>9</v>
      </c>
      <c r="H9" s="23"/>
    </row>
    <row r="10" spans="2:8" ht="14.25">
      <c r="B10" s="17"/>
      <c r="C10" s="26">
        <v>1</v>
      </c>
      <c r="D10" s="26">
        <v>2</v>
      </c>
      <c r="E10" s="26" t="s">
        <v>84</v>
      </c>
      <c r="F10" s="26">
        <v>4</v>
      </c>
      <c r="G10" s="26">
        <v>5</v>
      </c>
      <c r="H10" s="26" t="s">
        <v>10</v>
      </c>
    </row>
    <row r="11" spans="2:8" ht="21" customHeight="1">
      <c r="B11" s="1" t="s">
        <v>12</v>
      </c>
      <c r="C11" s="27">
        <f aca="true" t="shared" si="0" ref="C11:H11">SUM(C12:C18)</f>
        <v>35904130.78</v>
      </c>
      <c r="D11" s="27">
        <f t="shared" si="0"/>
        <v>-1320342.6600000001</v>
      </c>
      <c r="E11" s="28">
        <f t="shared" si="0"/>
        <v>34583788.12</v>
      </c>
      <c r="F11" s="28">
        <f t="shared" si="0"/>
        <v>34583788.12</v>
      </c>
      <c r="G11" s="28">
        <f t="shared" si="0"/>
        <v>34583788.12</v>
      </c>
      <c r="H11" s="28">
        <f t="shared" si="0"/>
        <v>0</v>
      </c>
    </row>
    <row r="12" spans="1:8" ht="24">
      <c r="A12" s="7">
        <v>11</v>
      </c>
      <c r="B12" s="2" t="s">
        <v>13</v>
      </c>
      <c r="C12" s="29">
        <v>27071343.96</v>
      </c>
      <c r="D12" s="29">
        <v>-1686218.35</v>
      </c>
      <c r="E12" s="30">
        <v>25385125.61</v>
      </c>
      <c r="F12" s="29">
        <v>25385125.61</v>
      </c>
      <c r="G12" s="29">
        <v>25385125.61</v>
      </c>
      <c r="H12" s="30">
        <f>E12-F12</f>
        <v>0</v>
      </c>
    </row>
    <row r="13" spans="1:8" ht="24">
      <c r="A13" s="7">
        <v>12</v>
      </c>
      <c r="B13" s="2" t="s">
        <v>14</v>
      </c>
      <c r="C13" s="29">
        <v>0</v>
      </c>
      <c r="D13" s="29">
        <v>0</v>
      </c>
      <c r="E13" s="30">
        <v>0</v>
      </c>
      <c r="F13" s="29">
        <v>0</v>
      </c>
      <c r="G13" s="29">
        <v>0</v>
      </c>
      <c r="H13" s="30">
        <f aca="true" t="shared" si="1" ref="H13:H18">E13-F13</f>
        <v>0</v>
      </c>
    </row>
    <row r="14" spans="1:8" ht="14.25">
      <c r="A14" s="7">
        <v>13</v>
      </c>
      <c r="B14" s="2" t="s">
        <v>15</v>
      </c>
      <c r="C14" s="29">
        <v>6967750.82</v>
      </c>
      <c r="D14" s="29">
        <v>-446517.21</v>
      </c>
      <c r="E14" s="30">
        <v>6521233.61</v>
      </c>
      <c r="F14" s="29">
        <v>6521233.61</v>
      </c>
      <c r="G14" s="29">
        <v>6521233.61</v>
      </c>
      <c r="H14" s="30">
        <f t="shared" si="1"/>
        <v>0</v>
      </c>
    </row>
    <row r="15" spans="1:8" ht="14.25">
      <c r="A15" s="7">
        <v>14</v>
      </c>
      <c r="B15" s="2" t="s">
        <v>16</v>
      </c>
      <c r="C15" s="29">
        <v>0</v>
      </c>
      <c r="D15" s="29">
        <v>0</v>
      </c>
      <c r="E15" s="30">
        <v>0</v>
      </c>
      <c r="F15" s="29">
        <v>0</v>
      </c>
      <c r="G15" s="29">
        <v>0</v>
      </c>
      <c r="H15" s="30">
        <f t="shared" si="1"/>
        <v>0</v>
      </c>
    </row>
    <row r="16" spans="1:8" ht="14.25">
      <c r="A16" s="7">
        <v>15</v>
      </c>
      <c r="B16" s="2" t="s">
        <v>17</v>
      </c>
      <c r="C16" s="29">
        <v>1545836</v>
      </c>
      <c r="D16" s="29">
        <v>724092.9</v>
      </c>
      <c r="E16" s="30">
        <v>2269928.9</v>
      </c>
      <c r="F16" s="29">
        <v>2269928.9</v>
      </c>
      <c r="G16" s="29">
        <v>2269928.9</v>
      </c>
      <c r="H16" s="30">
        <f t="shared" si="1"/>
        <v>0</v>
      </c>
    </row>
    <row r="17" spans="1:8" ht="14.25">
      <c r="A17" s="7">
        <v>16</v>
      </c>
      <c r="B17" s="2" t="s">
        <v>18</v>
      </c>
      <c r="C17" s="29">
        <v>0</v>
      </c>
      <c r="D17" s="29">
        <v>0</v>
      </c>
      <c r="E17" s="30">
        <v>0</v>
      </c>
      <c r="F17" s="29">
        <v>0</v>
      </c>
      <c r="G17" s="29">
        <v>0</v>
      </c>
      <c r="H17" s="30">
        <f t="shared" si="1"/>
        <v>0</v>
      </c>
    </row>
    <row r="18" spans="1:8" ht="14.25">
      <c r="A18" s="7">
        <v>17</v>
      </c>
      <c r="B18" s="2" t="s">
        <v>19</v>
      </c>
      <c r="C18" s="29">
        <v>319200</v>
      </c>
      <c r="D18" s="29">
        <v>88300</v>
      </c>
      <c r="E18" s="30">
        <v>407500</v>
      </c>
      <c r="F18" s="29">
        <v>407500</v>
      </c>
      <c r="G18" s="29">
        <v>407500</v>
      </c>
      <c r="H18" s="30">
        <f t="shared" si="1"/>
        <v>0</v>
      </c>
    </row>
    <row r="19" spans="2:8" ht="21" customHeight="1">
      <c r="B19" s="1" t="s">
        <v>20</v>
      </c>
      <c r="C19" s="27">
        <f aca="true" t="shared" si="2" ref="C19:H19">SUM(C20:C28)</f>
        <v>11669601.17</v>
      </c>
      <c r="D19" s="27">
        <f t="shared" si="2"/>
        <v>4757977.090000001</v>
      </c>
      <c r="E19" s="28">
        <f t="shared" si="2"/>
        <v>16427578.259999998</v>
      </c>
      <c r="F19" s="28">
        <f t="shared" si="2"/>
        <v>15464891.82</v>
      </c>
      <c r="G19" s="28">
        <f t="shared" si="2"/>
        <v>15059380.96</v>
      </c>
      <c r="H19" s="28">
        <f t="shared" si="2"/>
        <v>962686.4400000001</v>
      </c>
    </row>
    <row r="20" spans="1:8" ht="24">
      <c r="A20" s="7">
        <v>21</v>
      </c>
      <c r="B20" s="2" t="s">
        <v>21</v>
      </c>
      <c r="C20" s="29">
        <v>922440</v>
      </c>
      <c r="D20" s="29">
        <v>952536.58</v>
      </c>
      <c r="E20" s="30">
        <v>1874976.58</v>
      </c>
      <c r="F20" s="29">
        <v>1616788.2</v>
      </c>
      <c r="G20" s="29">
        <v>1475520.03</v>
      </c>
      <c r="H20" s="30">
        <f>E20-F20</f>
        <v>258188.38000000012</v>
      </c>
    </row>
    <row r="21" spans="1:8" ht="14.25">
      <c r="A21" s="7">
        <v>22</v>
      </c>
      <c r="B21" s="2" t="s">
        <v>22</v>
      </c>
      <c r="C21" s="29">
        <v>110000</v>
      </c>
      <c r="D21" s="29">
        <v>358464.09</v>
      </c>
      <c r="E21" s="30">
        <v>468464.09</v>
      </c>
      <c r="F21" s="29">
        <v>420990.92</v>
      </c>
      <c r="G21" s="29">
        <v>418178.41</v>
      </c>
      <c r="H21" s="30">
        <f aca="true" t="shared" si="3" ref="H21:H27">E21-F21</f>
        <v>47473.17000000004</v>
      </c>
    </row>
    <row r="22" spans="1:8" ht="24">
      <c r="A22" s="7">
        <v>23</v>
      </c>
      <c r="B22" s="2" t="s">
        <v>23</v>
      </c>
      <c r="C22" s="29">
        <v>0</v>
      </c>
      <c r="D22" s="29">
        <v>0</v>
      </c>
      <c r="E22" s="30">
        <v>0</v>
      </c>
      <c r="F22" s="29">
        <v>0</v>
      </c>
      <c r="G22" s="29">
        <v>0</v>
      </c>
      <c r="H22" s="30">
        <f t="shared" si="3"/>
        <v>0</v>
      </c>
    </row>
    <row r="23" spans="1:8" ht="24">
      <c r="A23" s="7">
        <v>24</v>
      </c>
      <c r="B23" s="2" t="s">
        <v>24</v>
      </c>
      <c r="C23" s="29">
        <v>3098478.59</v>
      </c>
      <c r="D23" s="29">
        <v>3424747.96</v>
      </c>
      <c r="E23" s="30">
        <v>6523226.55</v>
      </c>
      <c r="F23" s="29">
        <v>5980575.29</v>
      </c>
      <c r="G23" s="29">
        <v>5861664.86</v>
      </c>
      <c r="H23" s="30">
        <f t="shared" si="3"/>
        <v>542651.2599999998</v>
      </c>
    </row>
    <row r="24" spans="1:8" ht="24">
      <c r="A24" s="7">
        <v>25</v>
      </c>
      <c r="B24" s="2" t="s">
        <v>25</v>
      </c>
      <c r="C24" s="29">
        <v>221592.41</v>
      </c>
      <c r="D24" s="29">
        <v>49312.12</v>
      </c>
      <c r="E24" s="30">
        <v>270904.53</v>
      </c>
      <c r="F24" s="29">
        <v>235315.73</v>
      </c>
      <c r="G24" s="29">
        <v>235315.73</v>
      </c>
      <c r="H24" s="30">
        <f t="shared" si="3"/>
        <v>35588.80000000002</v>
      </c>
    </row>
    <row r="25" spans="1:8" ht="14.25">
      <c r="A25" s="7">
        <v>26</v>
      </c>
      <c r="B25" s="2" t="s">
        <v>26</v>
      </c>
      <c r="C25" s="29">
        <v>5852090.17</v>
      </c>
      <c r="D25" s="29">
        <v>-543357.6</v>
      </c>
      <c r="E25" s="30">
        <v>5308732.57</v>
      </c>
      <c r="F25" s="29">
        <v>5282587.57</v>
      </c>
      <c r="G25" s="29">
        <v>5276627.55</v>
      </c>
      <c r="H25" s="30">
        <f t="shared" si="3"/>
        <v>26145</v>
      </c>
    </row>
    <row r="26" spans="1:8" ht="24">
      <c r="A26" s="7">
        <v>27</v>
      </c>
      <c r="B26" s="2" t="s">
        <v>27</v>
      </c>
      <c r="C26" s="29">
        <v>565000</v>
      </c>
      <c r="D26" s="29">
        <v>-96956.82</v>
      </c>
      <c r="E26" s="30">
        <v>468043.18</v>
      </c>
      <c r="F26" s="29">
        <v>468043.18</v>
      </c>
      <c r="G26" s="29">
        <v>464925.68</v>
      </c>
      <c r="H26" s="30">
        <f t="shared" si="3"/>
        <v>0</v>
      </c>
    </row>
    <row r="27" spans="1:8" ht="14.25">
      <c r="A27" s="7">
        <v>28</v>
      </c>
      <c r="B27" s="2" t="s">
        <v>28</v>
      </c>
      <c r="C27" s="29">
        <v>0</v>
      </c>
      <c r="D27" s="29">
        <v>0</v>
      </c>
      <c r="E27" s="30">
        <v>0</v>
      </c>
      <c r="F27" s="29">
        <v>0</v>
      </c>
      <c r="G27" s="29">
        <v>0</v>
      </c>
      <c r="H27" s="30">
        <f t="shared" si="3"/>
        <v>0</v>
      </c>
    </row>
    <row r="28" spans="1:8" ht="24">
      <c r="A28" s="7">
        <v>29</v>
      </c>
      <c r="B28" s="2" t="s">
        <v>29</v>
      </c>
      <c r="C28" s="29">
        <v>900000</v>
      </c>
      <c r="D28" s="29">
        <v>613230.76</v>
      </c>
      <c r="E28" s="30">
        <v>1513230.76</v>
      </c>
      <c r="F28" s="29">
        <v>1460590.93</v>
      </c>
      <c r="G28" s="29">
        <v>1327148.7</v>
      </c>
      <c r="H28" s="30">
        <f>E28-F28</f>
        <v>52639.830000000075</v>
      </c>
    </row>
    <row r="29" spans="2:8" ht="21" customHeight="1">
      <c r="B29" s="1" t="s">
        <v>30</v>
      </c>
      <c r="C29" s="27">
        <f aca="true" t="shared" si="4" ref="C29:H29">SUM(C30:C38)</f>
        <v>17587443.28</v>
      </c>
      <c r="D29" s="27">
        <f t="shared" si="4"/>
        <v>9019433.759999998</v>
      </c>
      <c r="E29" s="28">
        <f t="shared" si="4"/>
        <v>26606877.040000003</v>
      </c>
      <c r="F29" s="28">
        <f t="shared" si="4"/>
        <v>24707889.28</v>
      </c>
      <c r="G29" s="28">
        <f t="shared" si="4"/>
        <v>24138701.45</v>
      </c>
      <c r="H29" s="28">
        <f t="shared" si="4"/>
        <v>1898987.7599999998</v>
      </c>
    </row>
    <row r="30" spans="1:8" ht="14.25">
      <c r="A30" s="7">
        <v>31</v>
      </c>
      <c r="B30" s="2" t="s">
        <v>31</v>
      </c>
      <c r="C30" s="29">
        <v>5883432.66</v>
      </c>
      <c r="D30" s="29">
        <v>2448171.45</v>
      </c>
      <c r="E30" s="30">
        <v>8331604.11</v>
      </c>
      <c r="F30" s="29">
        <v>8307670.01</v>
      </c>
      <c r="G30" s="29">
        <v>8289291.18</v>
      </c>
      <c r="H30" s="30">
        <f>+E30-F30</f>
        <v>23934.10000000056</v>
      </c>
    </row>
    <row r="31" spans="1:8" ht="14.25">
      <c r="A31" s="7">
        <v>32</v>
      </c>
      <c r="B31" s="2" t="s">
        <v>32</v>
      </c>
      <c r="C31" s="29">
        <v>1914169.24</v>
      </c>
      <c r="D31" s="29">
        <v>2986479.59</v>
      </c>
      <c r="E31" s="30">
        <v>4900648.83</v>
      </c>
      <c r="F31" s="29">
        <v>4402916.03</v>
      </c>
      <c r="G31" s="29">
        <v>4148922.43</v>
      </c>
      <c r="H31" s="30">
        <f aca="true" t="shared" si="5" ref="H31:H38">+E31-F31</f>
        <v>497732.7999999998</v>
      </c>
    </row>
    <row r="32" spans="1:8" ht="24">
      <c r="A32" s="7">
        <v>33</v>
      </c>
      <c r="B32" s="2" t="s">
        <v>33</v>
      </c>
      <c r="C32" s="29">
        <v>3480</v>
      </c>
      <c r="D32" s="29">
        <v>1809414</v>
      </c>
      <c r="E32" s="30">
        <v>1812894</v>
      </c>
      <c r="F32" s="29">
        <v>892398</v>
      </c>
      <c r="G32" s="29">
        <v>877413.98</v>
      </c>
      <c r="H32" s="30">
        <f t="shared" si="5"/>
        <v>920496</v>
      </c>
    </row>
    <row r="33" spans="1:8" ht="24">
      <c r="A33" s="7">
        <v>34</v>
      </c>
      <c r="B33" s="2" t="s">
        <v>34</v>
      </c>
      <c r="C33" s="29">
        <v>120000</v>
      </c>
      <c r="D33" s="29">
        <v>-81964.45</v>
      </c>
      <c r="E33" s="30">
        <v>38035.55</v>
      </c>
      <c r="F33" s="29">
        <v>38035.55</v>
      </c>
      <c r="G33" s="29">
        <v>38035.55</v>
      </c>
      <c r="H33" s="30">
        <f t="shared" si="5"/>
        <v>0</v>
      </c>
    </row>
    <row r="34" spans="1:8" ht="24">
      <c r="A34" s="7">
        <v>35</v>
      </c>
      <c r="B34" s="2" t="s">
        <v>35</v>
      </c>
      <c r="C34" s="29">
        <v>880000</v>
      </c>
      <c r="D34" s="29">
        <v>1474839.38</v>
      </c>
      <c r="E34" s="30">
        <v>2354839.38</v>
      </c>
      <c r="F34" s="29">
        <v>2190760.16</v>
      </c>
      <c r="G34" s="29">
        <v>2123849.31</v>
      </c>
      <c r="H34" s="30">
        <f t="shared" si="5"/>
        <v>164079.21999999974</v>
      </c>
    </row>
    <row r="35" spans="1:8" ht="24">
      <c r="A35" s="7">
        <v>36</v>
      </c>
      <c r="B35" s="2" t="s">
        <v>81</v>
      </c>
      <c r="C35" s="29">
        <v>0</v>
      </c>
      <c r="D35" s="29">
        <v>1461.6</v>
      </c>
      <c r="E35" s="30">
        <v>1461.6</v>
      </c>
      <c r="F35" s="29">
        <v>1461.6</v>
      </c>
      <c r="G35" s="29">
        <v>1461.6</v>
      </c>
      <c r="H35" s="30">
        <f t="shared" si="5"/>
        <v>0</v>
      </c>
    </row>
    <row r="36" spans="1:8" ht="14.25">
      <c r="A36" s="7">
        <v>37</v>
      </c>
      <c r="B36" s="2" t="s">
        <v>36</v>
      </c>
      <c r="C36" s="29">
        <v>0</v>
      </c>
      <c r="D36" s="29">
        <v>0</v>
      </c>
      <c r="E36" s="30">
        <v>0</v>
      </c>
      <c r="F36" s="29">
        <v>0</v>
      </c>
      <c r="G36" s="29">
        <v>0</v>
      </c>
      <c r="H36" s="30">
        <f t="shared" si="5"/>
        <v>0</v>
      </c>
    </row>
    <row r="37" spans="1:8" ht="14.25">
      <c r="A37" s="7">
        <v>38</v>
      </c>
      <c r="B37" s="2" t="s">
        <v>37</v>
      </c>
      <c r="C37" s="29">
        <v>2900000</v>
      </c>
      <c r="D37" s="29">
        <v>1972906.09</v>
      </c>
      <c r="E37" s="30">
        <v>4872906.09</v>
      </c>
      <c r="F37" s="29">
        <v>4622827.49</v>
      </c>
      <c r="G37" s="29">
        <v>4622458.61</v>
      </c>
      <c r="H37" s="30">
        <f t="shared" si="5"/>
        <v>250078.59999999963</v>
      </c>
    </row>
    <row r="38" spans="1:8" ht="14.25">
      <c r="A38" s="7">
        <v>39</v>
      </c>
      <c r="B38" s="2" t="s">
        <v>38</v>
      </c>
      <c r="C38" s="29">
        <v>5886361.38</v>
      </c>
      <c r="D38" s="29">
        <v>-1591873.9</v>
      </c>
      <c r="E38" s="30">
        <v>4294487.48</v>
      </c>
      <c r="F38" s="29">
        <v>4251820.44</v>
      </c>
      <c r="G38" s="29">
        <v>4037268.79</v>
      </c>
      <c r="H38" s="30">
        <f t="shared" si="5"/>
        <v>42667.04000000004</v>
      </c>
    </row>
    <row r="39" spans="2:8" ht="24">
      <c r="B39" s="1" t="s">
        <v>3</v>
      </c>
      <c r="C39" s="27">
        <f>SUM(C40:C48)</f>
        <v>5964003.24</v>
      </c>
      <c r="D39" s="27">
        <f>SUM(D40:D48)</f>
        <v>9809252.97</v>
      </c>
      <c r="E39" s="28">
        <f>C39+D39</f>
        <v>15773256.21</v>
      </c>
      <c r="F39" s="28">
        <f>SUM(F40:F48)</f>
        <v>14135347.14</v>
      </c>
      <c r="G39" s="28">
        <f>SUM(G40:G48)</f>
        <v>13979534.32</v>
      </c>
      <c r="H39" s="28">
        <f>SUM(H40:H48)</f>
        <v>1637909.0700000003</v>
      </c>
    </row>
    <row r="40" spans="1:8" ht="24">
      <c r="A40" s="7">
        <v>41</v>
      </c>
      <c r="B40" s="2" t="s">
        <v>39</v>
      </c>
      <c r="C40" s="29">
        <v>618233.36</v>
      </c>
      <c r="D40" s="29">
        <v>58922.64</v>
      </c>
      <c r="E40" s="30">
        <v>677156</v>
      </c>
      <c r="F40" s="29">
        <v>677156</v>
      </c>
      <c r="G40" s="29">
        <v>677156</v>
      </c>
      <c r="H40" s="30">
        <f>E40-F40</f>
        <v>0</v>
      </c>
    </row>
    <row r="41" spans="1:8" ht="14.25">
      <c r="A41" s="7">
        <v>42</v>
      </c>
      <c r="B41" s="2" t="s">
        <v>40</v>
      </c>
      <c r="C41" s="29">
        <v>0</v>
      </c>
      <c r="D41" s="29">
        <v>0</v>
      </c>
      <c r="E41" s="30">
        <v>0</v>
      </c>
      <c r="F41" s="29">
        <v>0</v>
      </c>
      <c r="G41" s="29">
        <v>0</v>
      </c>
      <c r="H41" s="30">
        <f aca="true" t="shared" si="6" ref="H41:H48">E41-F41</f>
        <v>0</v>
      </c>
    </row>
    <row r="42" spans="1:8" ht="14.25">
      <c r="A42" s="7">
        <v>43</v>
      </c>
      <c r="B42" s="2" t="s">
        <v>41</v>
      </c>
      <c r="C42" s="29">
        <v>0</v>
      </c>
      <c r="D42" s="29">
        <v>4519998.66</v>
      </c>
      <c r="E42" s="30">
        <v>4519998.66</v>
      </c>
      <c r="F42" s="29">
        <v>3769998.66</v>
      </c>
      <c r="G42" s="29">
        <v>3769998.66</v>
      </c>
      <c r="H42" s="30">
        <f t="shared" si="6"/>
        <v>750000</v>
      </c>
    </row>
    <row r="43" spans="1:8" ht="14.25">
      <c r="A43" s="7">
        <v>44</v>
      </c>
      <c r="B43" s="2" t="s">
        <v>42</v>
      </c>
      <c r="C43" s="29">
        <v>1120336.2</v>
      </c>
      <c r="D43" s="29">
        <v>5114456.2</v>
      </c>
      <c r="E43" s="30">
        <v>6234792.4</v>
      </c>
      <c r="F43" s="29">
        <v>5346883.33</v>
      </c>
      <c r="G43" s="29">
        <v>5191070.51</v>
      </c>
      <c r="H43" s="30">
        <f t="shared" si="6"/>
        <v>887909.0700000003</v>
      </c>
    </row>
    <row r="44" spans="1:8" ht="14.25">
      <c r="A44" s="7">
        <v>45</v>
      </c>
      <c r="B44" s="2" t="s">
        <v>43</v>
      </c>
      <c r="C44" s="29">
        <v>4225433.68</v>
      </c>
      <c r="D44" s="29">
        <v>115875.47</v>
      </c>
      <c r="E44" s="30">
        <v>4341309.15</v>
      </c>
      <c r="F44" s="29">
        <v>4341309.15</v>
      </c>
      <c r="G44" s="29">
        <v>4341309.15</v>
      </c>
      <c r="H44" s="30">
        <f t="shared" si="6"/>
        <v>0</v>
      </c>
    </row>
    <row r="45" spans="1:8" ht="24">
      <c r="A45" s="7">
        <v>46</v>
      </c>
      <c r="B45" s="2" t="s">
        <v>44</v>
      </c>
      <c r="C45" s="29">
        <v>0</v>
      </c>
      <c r="D45" s="29">
        <v>0</v>
      </c>
      <c r="E45" s="30">
        <v>0</v>
      </c>
      <c r="F45" s="29">
        <v>0</v>
      </c>
      <c r="G45" s="29">
        <v>0</v>
      </c>
      <c r="H45" s="30">
        <f t="shared" si="6"/>
        <v>0</v>
      </c>
    </row>
    <row r="46" spans="1:8" ht="14.25">
      <c r="A46" s="7">
        <v>47</v>
      </c>
      <c r="B46" s="2" t="s">
        <v>45</v>
      </c>
      <c r="C46" s="29">
        <v>0</v>
      </c>
      <c r="D46" s="29">
        <v>0</v>
      </c>
      <c r="E46" s="30">
        <v>0</v>
      </c>
      <c r="F46" s="29">
        <v>0</v>
      </c>
      <c r="G46" s="29">
        <v>0</v>
      </c>
      <c r="H46" s="30">
        <f t="shared" si="6"/>
        <v>0</v>
      </c>
    </row>
    <row r="47" spans="1:8" ht="14.25">
      <c r="A47" s="7">
        <v>48</v>
      </c>
      <c r="B47" s="2" t="s">
        <v>46</v>
      </c>
      <c r="C47" s="29">
        <v>0</v>
      </c>
      <c r="D47" s="29">
        <v>0</v>
      </c>
      <c r="E47" s="30">
        <v>0</v>
      </c>
      <c r="F47" s="29">
        <v>0</v>
      </c>
      <c r="G47" s="29">
        <v>0</v>
      </c>
      <c r="H47" s="30">
        <f t="shared" si="6"/>
        <v>0</v>
      </c>
    </row>
    <row r="48" spans="1:8" ht="14.25">
      <c r="A48" s="7">
        <v>49</v>
      </c>
      <c r="B48" s="2" t="s">
        <v>47</v>
      </c>
      <c r="C48" s="29">
        <v>0</v>
      </c>
      <c r="D48" s="29">
        <v>0</v>
      </c>
      <c r="E48" s="30">
        <v>0</v>
      </c>
      <c r="F48" s="29">
        <v>0</v>
      </c>
      <c r="G48" s="29">
        <v>0</v>
      </c>
      <c r="H48" s="30">
        <f t="shared" si="6"/>
        <v>0</v>
      </c>
    </row>
    <row r="49" spans="2:8" ht="21" customHeight="1">
      <c r="B49" s="1" t="s">
        <v>48</v>
      </c>
      <c r="C49" s="27">
        <f aca="true" t="shared" si="7" ref="C49:H49">SUM(C50:C58)</f>
        <v>964107.94</v>
      </c>
      <c r="D49" s="27">
        <f t="shared" si="7"/>
        <v>442827.66</v>
      </c>
      <c r="E49" s="28">
        <f t="shared" si="7"/>
        <v>1406935.6</v>
      </c>
      <c r="F49" s="28">
        <f t="shared" si="7"/>
        <v>356914.35</v>
      </c>
      <c r="G49" s="28">
        <f t="shared" si="7"/>
        <v>356914.35</v>
      </c>
      <c r="H49" s="28">
        <f t="shared" si="7"/>
        <v>1050021.25</v>
      </c>
    </row>
    <row r="50" spans="1:8" ht="14.25">
      <c r="A50" s="7">
        <v>51</v>
      </c>
      <c r="B50" s="2" t="s">
        <v>49</v>
      </c>
      <c r="C50" s="29">
        <v>250000</v>
      </c>
      <c r="D50" s="29">
        <v>-35083.58</v>
      </c>
      <c r="E50" s="30">
        <v>214916.42</v>
      </c>
      <c r="F50" s="29">
        <v>206797</v>
      </c>
      <c r="G50" s="29">
        <v>206797</v>
      </c>
      <c r="H50" s="30">
        <f>E50-F50</f>
        <v>8119.420000000013</v>
      </c>
    </row>
    <row r="51" spans="1:8" ht="14.25">
      <c r="A51" s="7">
        <v>52</v>
      </c>
      <c r="B51" s="2" t="s">
        <v>50</v>
      </c>
      <c r="C51" s="29">
        <v>200000</v>
      </c>
      <c r="D51" s="29">
        <v>-142600</v>
      </c>
      <c r="E51" s="30">
        <v>57400</v>
      </c>
      <c r="F51" s="29">
        <v>57400</v>
      </c>
      <c r="G51" s="29">
        <v>57400</v>
      </c>
      <c r="H51" s="30">
        <f aca="true" t="shared" si="8" ref="H51:H58">E51-F51</f>
        <v>0</v>
      </c>
    </row>
    <row r="52" spans="1:8" ht="24">
      <c r="A52" s="7">
        <v>53</v>
      </c>
      <c r="B52" s="2" t="s">
        <v>51</v>
      </c>
      <c r="C52" s="29">
        <v>0</v>
      </c>
      <c r="D52" s="29">
        <v>0</v>
      </c>
      <c r="E52" s="30">
        <v>0</v>
      </c>
      <c r="F52" s="29">
        <v>0</v>
      </c>
      <c r="G52" s="29">
        <v>0</v>
      </c>
      <c r="H52" s="30">
        <f t="shared" si="8"/>
        <v>0</v>
      </c>
    </row>
    <row r="53" spans="1:8" ht="14.25">
      <c r="A53" s="7">
        <v>54</v>
      </c>
      <c r="B53" s="2" t="s">
        <v>52</v>
      </c>
      <c r="C53" s="29">
        <v>300000</v>
      </c>
      <c r="D53" s="29">
        <v>-300000</v>
      </c>
      <c r="E53" s="30">
        <v>0</v>
      </c>
      <c r="F53" s="29">
        <v>0</v>
      </c>
      <c r="G53" s="29">
        <v>0</v>
      </c>
      <c r="H53" s="30">
        <f t="shared" si="8"/>
        <v>0</v>
      </c>
    </row>
    <row r="54" spans="1:8" ht="14.25">
      <c r="A54" s="7">
        <v>55</v>
      </c>
      <c r="B54" s="2" t="s">
        <v>53</v>
      </c>
      <c r="C54" s="29">
        <v>0</v>
      </c>
      <c r="D54" s="29">
        <v>0</v>
      </c>
      <c r="E54" s="30">
        <v>0</v>
      </c>
      <c r="F54" s="29">
        <v>0</v>
      </c>
      <c r="G54" s="29">
        <v>0</v>
      </c>
      <c r="H54" s="30">
        <f t="shared" si="8"/>
        <v>0</v>
      </c>
    </row>
    <row r="55" spans="1:8" ht="14.25">
      <c r="A55" s="7">
        <v>56</v>
      </c>
      <c r="B55" s="2" t="s">
        <v>54</v>
      </c>
      <c r="C55" s="29">
        <v>214107.94</v>
      </c>
      <c r="D55" s="29">
        <v>906511.24</v>
      </c>
      <c r="E55" s="30">
        <v>1120619.18</v>
      </c>
      <c r="F55" s="29">
        <v>92717.35</v>
      </c>
      <c r="G55" s="29">
        <v>92717.35</v>
      </c>
      <c r="H55" s="30">
        <f t="shared" si="8"/>
        <v>1027901.83</v>
      </c>
    </row>
    <row r="56" spans="1:8" ht="14.25">
      <c r="A56" s="7">
        <v>57</v>
      </c>
      <c r="B56" s="2" t="s">
        <v>55</v>
      </c>
      <c r="C56" s="29">
        <v>0</v>
      </c>
      <c r="D56" s="29">
        <v>0</v>
      </c>
      <c r="E56" s="30">
        <v>0</v>
      </c>
      <c r="F56" s="29">
        <v>0</v>
      </c>
      <c r="G56" s="29">
        <v>0</v>
      </c>
      <c r="H56" s="30">
        <f t="shared" si="8"/>
        <v>0</v>
      </c>
    </row>
    <row r="57" spans="1:8" ht="14.25">
      <c r="A57" s="7">
        <v>58</v>
      </c>
      <c r="B57" s="2" t="s">
        <v>56</v>
      </c>
      <c r="C57" s="29">
        <v>0</v>
      </c>
      <c r="D57" s="29">
        <v>0</v>
      </c>
      <c r="E57" s="30">
        <v>0</v>
      </c>
      <c r="F57" s="29">
        <v>0</v>
      </c>
      <c r="G57" s="29">
        <v>0</v>
      </c>
      <c r="H57" s="30">
        <f t="shared" si="8"/>
        <v>0</v>
      </c>
    </row>
    <row r="58" spans="1:8" ht="14.25">
      <c r="A58" s="7">
        <v>59</v>
      </c>
      <c r="B58" s="2" t="s">
        <v>57</v>
      </c>
      <c r="C58" s="29">
        <v>0</v>
      </c>
      <c r="D58" s="29">
        <v>14000</v>
      </c>
      <c r="E58" s="30">
        <v>14000</v>
      </c>
      <c r="F58" s="29">
        <v>0</v>
      </c>
      <c r="G58" s="29">
        <v>0</v>
      </c>
      <c r="H58" s="30">
        <f t="shared" si="8"/>
        <v>14000</v>
      </c>
    </row>
    <row r="59" spans="2:8" ht="21" customHeight="1">
      <c r="B59" s="1" t="s">
        <v>58</v>
      </c>
      <c r="C59" s="27">
        <f>SUM(C60:C62)</f>
        <v>20091512</v>
      </c>
      <c r="D59" s="27">
        <f>SUM(D60:D62)</f>
        <v>8345617.109999999</v>
      </c>
      <c r="E59" s="28">
        <f>C59+D59</f>
        <v>28437129.11</v>
      </c>
      <c r="F59" s="28">
        <f>SUM(F60:F62)</f>
        <v>12429320.81</v>
      </c>
      <c r="G59" s="28">
        <f>SUM(G60:G62)</f>
        <v>12429320.81</v>
      </c>
      <c r="H59" s="28">
        <f>SUM(H60:H62)</f>
        <v>16007808.3</v>
      </c>
    </row>
    <row r="60" spans="1:8" ht="14.25">
      <c r="A60" s="7">
        <v>61</v>
      </c>
      <c r="B60" s="2" t="s">
        <v>59</v>
      </c>
      <c r="C60" s="29">
        <v>20091512</v>
      </c>
      <c r="D60" s="29">
        <v>3035399.43</v>
      </c>
      <c r="E60" s="30">
        <v>23126911.43</v>
      </c>
      <c r="F60" s="29">
        <v>11929353.01</v>
      </c>
      <c r="G60" s="29">
        <v>11929353.01</v>
      </c>
      <c r="H60" s="30">
        <f>E60-F60</f>
        <v>11197558.42</v>
      </c>
    </row>
    <row r="61" spans="1:8" ht="14.25">
      <c r="A61" s="7">
        <v>62</v>
      </c>
      <c r="B61" s="2" t="s">
        <v>60</v>
      </c>
      <c r="C61" s="29">
        <v>0</v>
      </c>
      <c r="D61" s="29">
        <v>5310217.68</v>
      </c>
      <c r="E61" s="30">
        <v>5310217.68</v>
      </c>
      <c r="F61" s="29">
        <v>499967.8</v>
      </c>
      <c r="G61" s="29">
        <v>499967.8</v>
      </c>
      <c r="H61" s="30">
        <f>E61-F61</f>
        <v>4810249.88</v>
      </c>
    </row>
    <row r="62" spans="1:8" ht="15" customHeight="1">
      <c r="A62" s="7">
        <v>63</v>
      </c>
      <c r="B62" s="2" t="s">
        <v>61</v>
      </c>
      <c r="C62" s="29">
        <v>0</v>
      </c>
      <c r="D62" s="29">
        <v>0</v>
      </c>
      <c r="E62" s="30">
        <v>0</v>
      </c>
      <c r="F62" s="29">
        <v>0</v>
      </c>
      <c r="G62" s="29">
        <v>0</v>
      </c>
      <c r="H62" s="30">
        <f>E62-F62</f>
        <v>0</v>
      </c>
    </row>
    <row r="63" spans="2:8" ht="21" customHeight="1">
      <c r="B63" s="1" t="s">
        <v>62</v>
      </c>
      <c r="C63" s="27">
        <f aca="true" t="shared" si="9" ref="C63:H63">SUM(C64:C70)</f>
        <v>0</v>
      </c>
      <c r="D63" s="27">
        <f t="shared" si="9"/>
        <v>0</v>
      </c>
      <c r="E63" s="28">
        <f t="shared" si="9"/>
        <v>0</v>
      </c>
      <c r="F63" s="28">
        <f t="shared" si="9"/>
        <v>0</v>
      </c>
      <c r="G63" s="28">
        <f t="shared" si="9"/>
        <v>0</v>
      </c>
      <c r="H63" s="28">
        <f t="shared" si="9"/>
        <v>0</v>
      </c>
    </row>
    <row r="64" spans="1:8" ht="24">
      <c r="A64" s="7">
        <v>71</v>
      </c>
      <c r="B64" s="2" t="s">
        <v>82</v>
      </c>
      <c r="C64" s="29">
        <v>0</v>
      </c>
      <c r="D64" s="29">
        <v>0</v>
      </c>
      <c r="E64" s="30">
        <v>0</v>
      </c>
      <c r="F64" s="29">
        <v>0</v>
      </c>
      <c r="G64" s="29">
        <v>0</v>
      </c>
      <c r="H64" s="30">
        <f>E64-F64</f>
        <v>0</v>
      </c>
    </row>
    <row r="65" spans="1:8" ht="14.25">
      <c r="A65" s="7">
        <v>72</v>
      </c>
      <c r="B65" s="2" t="s">
        <v>63</v>
      </c>
      <c r="C65" s="29">
        <v>0</v>
      </c>
      <c r="D65" s="29">
        <v>0</v>
      </c>
      <c r="E65" s="30">
        <v>0</v>
      </c>
      <c r="F65" s="29">
        <v>0</v>
      </c>
      <c r="G65" s="29">
        <v>0</v>
      </c>
      <c r="H65" s="30">
        <f aca="true" t="shared" si="10" ref="H65:H70">E65-F65</f>
        <v>0</v>
      </c>
    </row>
    <row r="66" spans="1:8" ht="14.25">
      <c r="A66" s="7">
        <v>73</v>
      </c>
      <c r="B66" s="2" t="s">
        <v>64</v>
      </c>
      <c r="C66" s="29">
        <v>0</v>
      </c>
      <c r="D66" s="29">
        <v>0</v>
      </c>
      <c r="E66" s="30">
        <v>0</v>
      </c>
      <c r="F66" s="29">
        <v>0</v>
      </c>
      <c r="G66" s="29">
        <v>0</v>
      </c>
      <c r="H66" s="30">
        <f t="shared" si="10"/>
        <v>0</v>
      </c>
    </row>
    <row r="67" spans="1:8" ht="14.25">
      <c r="A67" s="7">
        <v>74</v>
      </c>
      <c r="B67" s="2" t="s">
        <v>65</v>
      </c>
      <c r="C67" s="29">
        <v>0</v>
      </c>
      <c r="D67" s="29">
        <v>0</v>
      </c>
      <c r="E67" s="30">
        <v>0</v>
      </c>
      <c r="F67" s="29">
        <v>0</v>
      </c>
      <c r="G67" s="29">
        <v>0</v>
      </c>
      <c r="H67" s="30">
        <f t="shared" si="10"/>
        <v>0</v>
      </c>
    </row>
    <row r="68" spans="1:8" ht="24">
      <c r="A68" s="7">
        <v>75</v>
      </c>
      <c r="B68" s="2" t="s">
        <v>66</v>
      </c>
      <c r="C68" s="29">
        <v>0</v>
      </c>
      <c r="D68" s="29">
        <v>0</v>
      </c>
      <c r="E68" s="30">
        <v>0</v>
      </c>
      <c r="F68" s="29">
        <v>0</v>
      </c>
      <c r="G68" s="29">
        <v>0</v>
      </c>
      <c r="H68" s="30">
        <f t="shared" si="10"/>
        <v>0</v>
      </c>
    </row>
    <row r="69" spans="1:8" ht="14.25">
      <c r="A69" s="7">
        <v>76</v>
      </c>
      <c r="B69" s="2" t="s">
        <v>67</v>
      </c>
      <c r="C69" s="29">
        <v>0</v>
      </c>
      <c r="D69" s="29">
        <v>0</v>
      </c>
      <c r="E69" s="30">
        <v>0</v>
      </c>
      <c r="F69" s="29">
        <v>0</v>
      </c>
      <c r="G69" s="29">
        <v>0</v>
      </c>
      <c r="H69" s="30">
        <f t="shared" si="10"/>
        <v>0</v>
      </c>
    </row>
    <row r="70" spans="1:8" ht="24">
      <c r="A70" s="7">
        <v>79</v>
      </c>
      <c r="B70" s="2" t="s">
        <v>68</v>
      </c>
      <c r="C70" s="29">
        <v>0</v>
      </c>
      <c r="D70" s="29">
        <v>0</v>
      </c>
      <c r="E70" s="30">
        <v>0</v>
      </c>
      <c r="F70" s="29">
        <v>0</v>
      </c>
      <c r="G70" s="29">
        <v>0</v>
      </c>
      <c r="H70" s="30">
        <f t="shared" si="10"/>
        <v>0</v>
      </c>
    </row>
    <row r="71" spans="2:8" ht="21" customHeight="1">
      <c r="B71" s="1" t="s">
        <v>2</v>
      </c>
      <c r="C71" s="27">
        <f aca="true" t="shared" si="11" ref="C71:H71">SUM(C72:C74)</f>
        <v>0</v>
      </c>
      <c r="D71" s="27">
        <f t="shared" si="11"/>
        <v>0</v>
      </c>
      <c r="E71" s="28">
        <f t="shared" si="11"/>
        <v>0</v>
      </c>
      <c r="F71" s="28">
        <f t="shared" si="11"/>
        <v>0</v>
      </c>
      <c r="G71" s="28">
        <f t="shared" si="11"/>
        <v>0</v>
      </c>
      <c r="H71" s="28">
        <f t="shared" si="11"/>
        <v>0</v>
      </c>
    </row>
    <row r="72" spans="1:8" ht="14.25">
      <c r="A72" s="7">
        <v>81</v>
      </c>
      <c r="B72" s="2" t="s">
        <v>69</v>
      </c>
      <c r="C72" s="29">
        <v>0</v>
      </c>
      <c r="D72" s="29">
        <v>0</v>
      </c>
      <c r="E72" s="30">
        <v>0</v>
      </c>
      <c r="F72" s="29">
        <v>0</v>
      </c>
      <c r="G72" s="29">
        <v>0</v>
      </c>
      <c r="H72" s="30">
        <f>E72-F72</f>
        <v>0</v>
      </c>
    </row>
    <row r="73" spans="1:8" ht="14.25">
      <c r="A73" s="7">
        <v>83</v>
      </c>
      <c r="B73" s="2" t="s">
        <v>70</v>
      </c>
      <c r="C73" s="29">
        <v>0</v>
      </c>
      <c r="D73" s="29">
        <v>0</v>
      </c>
      <c r="E73" s="30">
        <v>0</v>
      </c>
      <c r="F73" s="29">
        <v>0</v>
      </c>
      <c r="G73" s="29">
        <v>0</v>
      </c>
      <c r="H73" s="30">
        <f>E73-F73</f>
        <v>0</v>
      </c>
    </row>
    <row r="74" spans="1:8" ht="14.25">
      <c r="A74" s="7">
        <v>85</v>
      </c>
      <c r="B74" s="2" t="s">
        <v>71</v>
      </c>
      <c r="C74" s="29">
        <v>0</v>
      </c>
      <c r="D74" s="29">
        <v>0</v>
      </c>
      <c r="E74" s="30">
        <v>0</v>
      </c>
      <c r="F74" s="29">
        <v>0</v>
      </c>
      <c r="G74" s="29">
        <v>0</v>
      </c>
      <c r="H74" s="30">
        <f>E74-F74</f>
        <v>0</v>
      </c>
    </row>
    <row r="75" spans="2:8" ht="21" customHeight="1">
      <c r="B75" s="1" t="s">
        <v>72</v>
      </c>
      <c r="C75" s="27">
        <f aca="true" t="shared" si="12" ref="C75:H75">SUM(C76:C82)</f>
        <v>0</v>
      </c>
      <c r="D75" s="27">
        <f t="shared" si="12"/>
        <v>0</v>
      </c>
      <c r="E75" s="28">
        <f t="shared" si="12"/>
        <v>0</v>
      </c>
      <c r="F75" s="28">
        <f t="shared" si="12"/>
        <v>0</v>
      </c>
      <c r="G75" s="28">
        <f t="shared" si="12"/>
        <v>0</v>
      </c>
      <c r="H75" s="28">
        <f t="shared" si="12"/>
        <v>0</v>
      </c>
    </row>
    <row r="76" spans="1:8" ht="14.25">
      <c r="A76" s="7">
        <v>91</v>
      </c>
      <c r="B76" s="2" t="s">
        <v>73</v>
      </c>
      <c r="C76" s="29">
        <v>0</v>
      </c>
      <c r="D76" s="29">
        <v>0</v>
      </c>
      <c r="E76" s="30">
        <v>0</v>
      </c>
      <c r="F76" s="29">
        <v>0</v>
      </c>
      <c r="G76" s="29">
        <v>0</v>
      </c>
      <c r="H76" s="30">
        <f>E76-F76</f>
        <v>0</v>
      </c>
    </row>
    <row r="77" spans="1:8" ht="14.25">
      <c r="A77" s="7">
        <v>92</v>
      </c>
      <c r="B77" s="2" t="s">
        <v>74</v>
      </c>
      <c r="C77" s="29">
        <v>0</v>
      </c>
      <c r="D77" s="29">
        <v>0</v>
      </c>
      <c r="E77" s="30">
        <v>0</v>
      </c>
      <c r="F77" s="29">
        <v>0</v>
      </c>
      <c r="G77" s="29">
        <v>0</v>
      </c>
      <c r="H77" s="30">
        <f aca="true" t="shared" si="13" ref="H77:H82">E77-F77</f>
        <v>0</v>
      </c>
    </row>
    <row r="78" spans="1:8" ht="14.25">
      <c r="A78" s="7">
        <v>93</v>
      </c>
      <c r="B78" s="2" t="s">
        <v>75</v>
      </c>
      <c r="C78" s="29">
        <v>0</v>
      </c>
      <c r="D78" s="29">
        <v>0</v>
      </c>
      <c r="E78" s="30">
        <v>0</v>
      </c>
      <c r="F78" s="29">
        <v>0</v>
      </c>
      <c r="G78" s="29">
        <v>0</v>
      </c>
      <c r="H78" s="30">
        <f t="shared" si="13"/>
        <v>0</v>
      </c>
    </row>
    <row r="79" spans="1:8" ht="14.25">
      <c r="A79" s="7">
        <v>94</v>
      </c>
      <c r="B79" s="2" t="s">
        <v>76</v>
      </c>
      <c r="C79" s="29">
        <v>0</v>
      </c>
      <c r="D79" s="29">
        <v>0</v>
      </c>
      <c r="E79" s="30">
        <v>0</v>
      </c>
      <c r="F79" s="29">
        <v>0</v>
      </c>
      <c r="G79" s="29">
        <v>0</v>
      </c>
      <c r="H79" s="30">
        <f t="shared" si="13"/>
        <v>0</v>
      </c>
    </row>
    <row r="80" spans="1:8" ht="14.25">
      <c r="A80" s="7">
        <v>95</v>
      </c>
      <c r="B80" s="2" t="s">
        <v>77</v>
      </c>
      <c r="C80" s="29">
        <v>0</v>
      </c>
      <c r="D80" s="29">
        <v>0</v>
      </c>
      <c r="E80" s="30">
        <v>0</v>
      </c>
      <c r="F80" s="29">
        <v>0</v>
      </c>
      <c r="G80" s="29">
        <v>0</v>
      </c>
      <c r="H80" s="30">
        <f t="shared" si="13"/>
        <v>0</v>
      </c>
    </row>
    <row r="81" spans="1:8" ht="14.25">
      <c r="A81" s="7">
        <v>96</v>
      </c>
      <c r="B81" s="2" t="s">
        <v>78</v>
      </c>
      <c r="C81" s="29">
        <v>0</v>
      </c>
      <c r="D81" s="29">
        <v>0</v>
      </c>
      <c r="E81" s="30">
        <v>0</v>
      </c>
      <c r="F81" s="29">
        <v>0</v>
      </c>
      <c r="G81" s="29">
        <v>0</v>
      </c>
      <c r="H81" s="30">
        <f t="shared" si="13"/>
        <v>0</v>
      </c>
    </row>
    <row r="82" spans="1:8" ht="24">
      <c r="A82" s="7">
        <v>99</v>
      </c>
      <c r="B82" s="2" t="s">
        <v>79</v>
      </c>
      <c r="C82" s="29">
        <v>0</v>
      </c>
      <c r="D82" s="29">
        <v>0</v>
      </c>
      <c r="E82" s="30">
        <v>0</v>
      </c>
      <c r="F82" s="29">
        <v>0</v>
      </c>
      <c r="G82" s="29">
        <v>0</v>
      </c>
      <c r="H82" s="30">
        <f t="shared" si="13"/>
        <v>0</v>
      </c>
    </row>
    <row r="83" spans="2:8" ht="24.75" customHeight="1">
      <c r="B83" s="3" t="s">
        <v>11</v>
      </c>
      <c r="C83" s="31">
        <f aca="true" t="shared" si="14" ref="C83:H83">+C11+C19+C29+C39+C49+C59+C63+C71+C75</f>
        <v>92180798.41</v>
      </c>
      <c r="D83" s="31">
        <f t="shared" si="14"/>
        <v>31054765.929999996</v>
      </c>
      <c r="E83" s="31">
        <f t="shared" si="14"/>
        <v>123235564.33999999</v>
      </c>
      <c r="F83" s="31">
        <f t="shared" si="14"/>
        <v>101678151.52</v>
      </c>
      <c r="G83" s="31">
        <f t="shared" si="14"/>
        <v>100547640.00999999</v>
      </c>
      <c r="H83" s="31">
        <f t="shared" si="14"/>
        <v>21557412.82</v>
      </c>
    </row>
    <row r="84" spans="2:8" ht="15" customHeight="1">
      <c r="B84" s="4"/>
      <c r="C84" s="32"/>
      <c r="D84" s="32"/>
      <c r="E84" s="32"/>
      <c r="F84" s="32"/>
      <c r="G84" s="32"/>
      <c r="H84" s="32"/>
    </row>
    <row r="85" spans="2:8" ht="15" customHeight="1">
      <c r="B85" s="4"/>
      <c r="C85" s="32"/>
      <c r="D85" s="32"/>
      <c r="E85" s="32"/>
      <c r="F85" s="32"/>
      <c r="G85" s="32"/>
      <c r="H85" s="32"/>
    </row>
    <row r="86" spans="2:8" ht="15" customHeight="1">
      <c r="B86" s="8"/>
      <c r="C86" s="33"/>
      <c r="D86" s="33"/>
      <c r="E86" s="34"/>
      <c r="F86" s="35"/>
      <c r="G86" s="35"/>
      <c r="H86" s="35"/>
    </row>
    <row r="87" spans="2:8" ht="15" customHeight="1">
      <c r="B87" s="9"/>
      <c r="C87" s="36"/>
      <c r="D87" s="36"/>
      <c r="E87" s="37"/>
      <c r="F87" s="36"/>
      <c r="G87" s="36"/>
      <c r="H87" s="36"/>
    </row>
    <row r="88" spans="2:8" ht="30" customHeight="1">
      <c r="B88" s="10"/>
      <c r="C88" s="10"/>
      <c r="D88" s="10"/>
      <c r="F88" s="38"/>
      <c r="G88" s="38"/>
      <c r="H88" s="38"/>
    </row>
    <row r="89" spans="2:8" ht="15" customHeight="1" hidden="1">
      <c r="B89" s="10"/>
      <c r="C89" s="10"/>
      <c r="D89" s="10"/>
      <c r="F89" s="38"/>
      <c r="G89" s="38"/>
      <c r="H89" s="38"/>
    </row>
    <row r="90" spans="2:8" ht="24" customHeight="1" hidden="1">
      <c r="B90" s="10"/>
      <c r="C90" s="10"/>
      <c r="D90" s="10"/>
      <c r="F90" s="38"/>
      <c r="G90" s="38"/>
      <c r="H90" s="38"/>
    </row>
    <row r="91" spans="2:8" ht="24" customHeight="1" hidden="1">
      <c r="B91" s="13"/>
      <c r="C91" s="13"/>
      <c r="D91" s="13"/>
      <c r="E91" s="34"/>
      <c r="F91" s="39"/>
      <c r="G91" s="39"/>
      <c r="H91" s="39"/>
    </row>
    <row r="92" spans="2:8" ht="15" customHeight="1" hidden="1">
      <c r="B92" s="14"/>
      <c r="C92" s="14"/>
      <c r="D92" s="14"/>
      <c r="E92" s="37"/>
      <c r="F92" s="40"/>
      <c r="G92" s="40"/>
      <c r="H92" s="40"/>
    </row>
    <row r="93" spans="2:8" ht="24" customHeight="1" hidden="1">
      <c r="B93" s="10"/>
      <c r="C93" s="10"/>
      <c r="D93" s="10"/>
      <c r="F93" s="38"/>
      <c r="G93" s="38"/>
      <c r="H93" s="38"/>
    </row>
  </sheetData>
  <sheetProtection/>
  <mergeCells count="20">
    <mergeCell ref="B89:D89"/>
    <mergeCell ref="B90:D90"/>
    <mergeCell ref="F89:H89"/>
    <mergeCell ref="F90:H90"/>
    <mergeCell ref="B91:D91"/>
    <mergeCell ref="F91:H91"/>
    <mergeCell ref="B92:D92"/>
    <mergeCell ref="B93:D93"/>
    <mergeCell ref="F92:H92"/>
    <mergeCell ref="F93:H93"/>
    <mergeCell ref="B8:B10"/>
    <mergeCell ref="C8:G8"/>
    <mergeCell ref="H8:H9"/>
    <mergeCell ref="B88:D88"/>
    <mergeCell ref="F88:H88"/>
    <mergeCell ref="B2:H2"/>
    <mergeCell ref="B4:H4"/>
    <mergeCell ref="B5:H5"/>
    <mergeCell ref="B6:H6"/>
    <mergeCell ref="B3:H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MUNICIPIO DE FRANCISCO I MADERO</cp:lastModifiedBy>
  <cp:lastPrinted>2022-08-19T17:38:08Z</cp:lastPrinted>
  <dcterms:created xsi:type="dcterms:W3CDTF">2014-09-04T16:46:21Z</dcterms:created>
  <dcterms:modified xsi:type="dcterms:W3CDTF">2023-10-16T21:50:28Z</dcterms:modified>
  <cp:category/>
  <cp:version/>
  <cp:contentType/>
  <cp:contentStatus/>
</cp:coreProperties>
</file>